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ray6\Downloads\"/>
    </mc:Choice>
  </mc:AlternateContent>
  <xr:revisionPtr revIDLastSave="0" documentId="13_ncr:1_{DCF35E4F-45BB-4BC4-8646-8B9B67E5A4E0}" xr6:coauthVersionLast="47" xr6:coauthVersionMax="47" xr10:uidLastSave="{00000000-0000-0000-0000-000000000000}"/>
  <workbookProtection lockStructure="1"/>
  <bookViews>
    <workbookView xWindow="-110" yWindow="-110" windowWidth="19420" windowHeight="11500" xr2:uid="{1F083B55-EE48-42ED-977B-DAE7DC8729BC}"/>
  </bookViews>
  <sheets>
    <sheet name="SEA 480 Summary" sheetId="2" r:id="rId1"/>
    <sheet name="Data not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J7" i="2" l="1"/>
  <c r="I7" i="2"/>
  <c r="H7" i="2"/>
  <c r="G7" i="2"/>
  <c r="F7" i="2"/>
</calcChain>
</file>

<file path=xl/sharedStrings.xml><?xml version="1.0" encoding="utf-8"?>
<sst xmlns="http://schemas.openxmlformats.org/spreadsheetml/2006/main" count="48" uniqueCount="31">
  <si>
    <t xml:space="preserve">
Indiana Medicaid
SENATE ENROLLED ACT (SEA) No. 480
</t>
  </si>
  <si>
    <t/>
  </si>
  <si>
    <t>AUTHORIZATIONS</t>
  </si>
  <si>
    <t>APPEALS</t>
  </si>
  <si>
    <t>SPECIALTY CATEGORY</t>
  </si>
  <si>
    <t>Approved</t>
  </si>
  <si>
    <t>Denied</t>
  </si>
  <si>
    <t>Total</t>
  </si>
  <si>
    <t>Average days between submission and response</t>
  </si>
  <si>
    <t>Overturned</t>
  </si>
  <si>
    <t>Partially Overturned</t>
  </si>
  <si>
    <t>Upheld</t>
  </si>
  <si>
    <t>Withdrawn</t>
  </si>
  <si>
    <t>% Appealed</t>
  </si>
  <si>
    <t>Behavioral Health</t>
  </si>
  <si>
    <t>Medical</t>
  </si>
  <si>
    <t>Pharmacy</t>
  </si>
  <si>
    <t>TOTAL</t>
  </si>
  <si>
    <t>SERVICE CATEGORY</t>
  </si>
  <si>
    <t>Diagnostic Test</t>
  </si>
  <si>
    <t>Procedure</t>
  </si>
  <si>
    <t>Medication</t>
  </si>
  <si>
    <t>Footnotes:</t>
  </si>
  <si>
    <t>data represents Q3 2025 (July-Aug-Sept)</t>
  </si>
  <si>
    <t>Authorization universe is quarter 3 of 601-603 and 604 state reports</t>
  </si>
  <si>
    <t>Authorization data includes pre-service, concurrent and retro reviews</t>
  </si>
  <si>
    <t>Medical is ALL data represented in 601-603 minus Mental health and SUD</t>
  </si>
  <si>
    <t xml:space="preserve">Diagnostic includes diagnostic testing, imaging and lab  </t>
  </si>
  <si>
    <t>Procedure includes surgical (inpt and outpt)</t>
  </si>
  <si>
    <t>Appeals data pulled from ATS for quarter 3</t>
  </si>
  <si>
    <t>Appeals % is total authorization denials/appeals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</si>
</sst>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FBC8B"/>
        <bgColor rgb="FF8FBC8B"/>
      </patternFill>
    </fill>
    <fill>
      <patternFill patternType="solid">
        <fgColor rgb="FF808080"/>
        <bgColor rgb="FF808080"/>
      </patternFill>
    </fill>
    <fill>
      <patternFill patternType="solid">
        <fgColor rgb="FFDCDCDC"/>
        <bgColor rgb="FFDCDCDC"/>
      </patternFill>
    </fill>
    <fill>
      <patternFill patternType="solid">
        <fgColor rgb="FFA8BCAC"/>
        <bgColor rgb="FFA8BCA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rgb="FFA8BCA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horizontal="center" vertical="top" wrapText="1" readingOrder="1"/>
    </xf>
    <xf numFmtId="0" fontId="4" fillId="2" borderId="1" xfId="1" applyFont="1" applyFill="1" applyBorder="1" applyAlignment="1">
      <alignment horizontal="center" wrapText="1" readingOrder="1"/>
    </xf>
    <xf numFmtId="0" fontId="5" fillId="4" borderId="1" xfId="1" applyFont="1" applyFill="1" applyBorder="1" applyAlignment="1">
      <alignment horizontal="center" vertical="top" wrapText="1" readingOrder="1"/>
    </xf>
    <xf numFmtId="0" fontId="3" fillId="2" borderId="1" xfId="1" applyFont="1" applyFill="1" applyBorder="1" applyAlignment="1">
      <alignment horizontal="center" vertical="top" wrapText="1" readingOrder="1"/>
    </xf>
    <xf numFmtId="0" fontId="3" fillId="2" borderId="0" xfId="1" applyFont="1" applyFill="1" applyAlignment="1">
      <alignment horizontal="center" vertical="top" wrapText="1" readingOrder="1"/>
    </xf>
    <xf numFmtId="0" fontId="5" fillId="4" borderId="4" xfId="1" applyFont="1" applyFill="1" applyBorder="1" applyAlignment="1">
      <alignment horizontal="center" wrapText="1" readingOrder="1"/>
    </xf>
    <xf numFmtId="0" fontId="4" fillId="5" borderId="1" xfId="1" applyFont="1" applyFill="1" applyBorder="1" applyAlignment="1">
      <alignment horizontal="center" wrapText="1" readingOrder="1"/>
    </xf>
    <xf numFmtId="0" fontId="4" fillId="6" borderId="1" xfId="1" applyFont="1" applyFill="1" applyBorder="1" applyAlignment="1">
      <alignment horizontal="center" wrapText="1" readingOrder="1"/>
    </xf>
    <xf numFmtId="0" fontId="5" fillId="4" borderId="5" xfId="1" applyFont="1" applyFill="1" applyBorder="1" applyAlignment="1">
      <alignment horizontal="center" vertical="center" wrapText="1" readingOrder="1"/>
    </xf>
    <xf numFmtId="0" fontId="4" fillId="4" borderId="6" xfId="1" applyFont="1" applyFill="1" applyBorder="1" applyAlignment="1">
      <alignment horizontal="center" vertical="top" wrapText="1" readingOrder="1"/>
    </xf>
    <xf numFmtId="0" fontId="4" fillId="4" borderId="7" xfId="1" applyFont="1" applyFill="1" applyBorder="1" applyAlignment="1">
      <alignment horizontal="center" vertical="center" wrapText="1" readingOrder="1"/>
    </xf>
    <xf numFmtId="0" fontId="5" fillId="4" borderId="5" xfId="1" applyFont="1" applyFill="1" applyBorder="1" applyAlignment="1">
      <alignment horizontal="center" wrapText="1" readingOrder="1"/>
    </xf>
    <xf numFmtId="0" fontId="4" fillId="4" borderId="7" xfId="1" applyFont="1" applyFill="1" applyBorder="1" applyAlignment="1">
      <alignment horizontal="center" vertical="top" wrapText="1" readingOrder="1"/>
    </xf>
    <xf numFmtId="9" fontId="3" fillId="2" borderId="1" xfId="1" applyNumberFormat="1" applyFont="1" applyFill="1" applyBorder="1" applyAlignment="1">
      <alignment horizontal="center" vertical="top" wrapText="1" readingOrder="1"/>
    </xf>
    <xf numFmtId="10" fontId="3" fillId="2" borderId="1" xfId="1" applyNumberFormat="1" applyFont="1" applyFill="1" applyBorder="1" applyAlignment="1">
      <alignment horizontal="center" vertical="top" wrapText="1" readingOrder="1"/>
    </xf>
    <xf numFmtId="0" fontId="3" fillId="6" borderId="1" xfId="1" applyFont="1" applyFill="1" applyBorder="1" applyAlignment="1">
      <alignment horizontal="center" wrapText="1" readingOrder="1"/>
    </xf>
    <xf numFmtId="0" fontId="4" fillId="8" borderId="1" xfId="1" applyFont="1" applyFill="1" applyBorder="1" applyAlignment="1">
      <alignment horizontal="center" wrapText="1" readingOrder="1"/>
    </xf>
    <xf numFmtId="0" fontId="6" fillId="2" borderId="0" xfId="1" applyFont="1" applyFill="1" applyAlignment="1">
      <alignment horizontal="center" vertical="top" wrapText="1" readingOrder="1"/>
    </xf>
    <xf numFmtId="0" fontId="2" fillId="0" borderId="0" xfId="1" applyFont="1"/>
    <xf numFmtId="0" fontId="4" fillId="3" borderId="1" xfId="1" applyFont="1" applyFill="1" applyBorder="1" applyAlignment="1">
      <alignment horizontal="center" vertical="top" wrapText="1" readingOrder="1"/>
    </xf>
    <xf numFmtId="0" fontId="2" fillId="0" borderId="3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4" fillId="7" borderId="1" xfId="1" applyFont="1" applyFill="1" applyBorder="1" applyAlignment="1">
      <alignment horizontal="center" vertical="top" wrapText="1" readingOrder="1"/>
    </xf>
  </cellXfs>
  <cellStyles count="2">
    <cellStyle name="Normal" xfId="0" builtinId="0"/>
    <cellStyle name="Normal 2" xfId="1" xr:uid="{28F8AB4A-77BE-4EDF-B9B3-BE8357EB3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44515" cy="1035050"/>
    <xdr:pic>
      <xdr:nvPicPr>
        <xdr:cNvPr id="2" name="Picture 1">
          <a:extLst>
            <a:ext uri="{FF2B5EF4-FFF2-40B4-BE49-F238E27FC236}">
              <a16:creationId xmlns:a16="http://schemas.microsoft.com/office/drawing/2014/main" id="{18D17FAA-7B00-40ED-AFED-D65EBC9F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4515" cy="1035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C1CA-A061-45CF-9808-98E69E394B67}">
  <dimension ref="A1:M19"/>
  <sheetViews>
    <sheetView showGridLines="0" tabSelected="1" zoomScale="70" zoomScaleNormal="70" workbookViewId="0">
      <selection activeCell="J13" sqref="J13"/>
    </sheetView>
  </sheetViews>
  <sheetFormatPr defaultColWidth="8.7265625" defaultRowHeight="14.5" x14ac:dyDescent="0.35"/>
  <cols>
    <col min="1" max="1" width="24.26953125" style="1" customWidth="1"/>
    <col min="2" max="2" width="18.54296875" style="1" customWidth="1"/>
    <col min="3" max="4" width="17.26953125" style="1" customWidth="1"/>
    <col min="5" max="5" width="17.54296875" style="1" customWidth="1"/>
    <col min="6" max="6" width="21.81640625" style="1" customWidth="1"/>
    <col min="7" max="7" width="17.81640625" style="1" customWidth="1"/>
    <col min="8" max="11" width="13.7265625" style="1" customWidth="1"/>
    <col min="12" max="12" width="14.26953125" style="1" customWidth="1"/>
    <col min="13" max="13" width="0" style="1" hidden="1" customWidth="1"/>
    <col min="14" max="14" width="255" style="1" customWidth="1"/>
    <col min="15" max="16384" width="8.7265625" style="1"/>
  </cols>
  <sheetData>
    <row r="1" spans="1:13" ht="93" customHeight="1" x14ac:dyDescent="0.3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5">
      <c r="A2" s="14" t="s">
        <v>1</v>
      </c>
      <c r="B2" s="21" t="s">
        <v>2</v>
      </c>
      <c r="C2" s="22"/>
      <c r="D2" s="22"/>
      <c r="E2" s="23"/>
      <c r="F2" s="24" t="s">
        <v>3</v>
      </c>
      <c r="G2" s="22"/>
      <c r="H2" s="22"/>
      <c r="I2" s="22"/>
      <c r="J2" s="22"/>
      <c r="K2" s="23"/>
      <c r="L2" s="11" t="s">
        <v>1</v>
      </c>
    </row>
    <row r="3" spans="1:13" ht="52.5" x14ac:dyDescent="0.35">
      <c r="A3" s="13" t="s">
        <v>4</v>
      </c>
      <c r="B3" s="3" t="s">
        <v>5</v>
      </c>
      <c r="C3" s="3" t="s">
        <v>6</v>
      </c>
      <c r="D3" s="17" t="s">
        <v>7</v>
      </c>
      <c r="E3" s="9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8" t="s">
        <v>7</v>
      </c>
      <c r="K3" s="18" t="s">
        <v>8</v>
      </c>
      <c r="L3" s="7" t="s">
        <v>13</v>
      </c>
    </row>
    <row r="4" spans="1:13" x14ac:dyDescent="0.35">
      <c r="A4" s="5" t="s">
        <v>14</v>
      </c>
      <c r="B4" s="2">
        <v>141</v>
      </c>
      <c r="C4" s="2">
        <v>2</v>
      </c>
      <c r="D4" s="2">
        <v>143</v>
      </c>
      <c r="E4" s="5">
        <v>0.9</v>
      </c>
      <c r="F4" s="2">
        <v>2</v>
      </c>
      <c r="G4" s="2">
        <v>1</v>
      </c>
      <c r="H4" s="2">
        <v>0</v>
      </c>
      <c r="I4" s="2">
        <v>0</v>
      </c>
      <c r="J4" s="2">
        <v>3</v>
      </c>
      <c r="K4" s="2">
        <v>28.67</v>
      </c>
      <c r="L4" s="15">
        <v>0.02</v>
      </c>
    </row>
    <row r="5" spans="1:13" x14ac:dyDescent="0.35">
      <c r="A5" s="5" t="s">
        <v>15</v>
      </c>
      <c r="B5" s="2">
        <v>885</v>
      </c>
      <c r="C5" s="2">
        <v>101</v>
      </c>
      <c r="D5" s="2">
        <v>986</v>
      </c>
      <c r="E5" s="5">
        <v>0.9</v>
      </c>
      <c r="F5" s="2">
        <v>4</v>
      </c>
      <c r="G5" s="2">
        <v>3</v>
      </c>
      <c r="H5" s="2">
        <v>25</v>
      </c>
      <c r="I5" s="2">
        <v>4</v>
      </c>
      <c r="J5" s="2">
        <v>36</v>
      </c>
      <c r="K5" s="2">
        <v>23.53</v>
      </c>
      <c r="L5" s="16">
        <v>3.5999999999999997E-2</v>
      </c>
    </row>
    <row r="6" spans="1:13" x14ac:dyDescent="0.35">
      <c r="A6" s="5" t="s">
        <v>16</v>
      </c>
      <c r="B6" s="2">
        <v>469</v>
      </c>
      <c r="C6" s="2">
        <v>424</v>
      </c>
      <c r="D6" s="2">
        <v>893</v>
      </c>
      <c r="E6" s="5">
        <v>0.1</v>
      </c>
      <c r="F6" s="2">
        <v>33</v>
      </c>
      <c r="G6" s="2">
        <v>0</v>
      </c>
      <c r="H6" s="2">
        <v>6</v>
      </c>
      <c r="I6" s="2">
        <v>1</v>
      </c>
      <c r="J6" s="2">
        <v>40</v>
      </c>
      <c r="K6" s="2">
        <v>12.5</v>
      </c>
      <c r="L6" s="16">
        <v>4.3999999999999997E-2</v>
      </c>
    </row>
    <row r="7" spans="1:13" x14ac:dyDescent="0.35">
      <c r="A7" s="4" t="s">
        <v>17</v>
      </c>
      <c r="B7" s="2">
        <v>1495</v>
      </c>
      <c r="C7" s="2">
        <v>527</v>
      </c>
      <c r="D7" s="2">
        <v>2022</v>
      </c>
      <c r="E7" s="5">
        <f>AVERAGE(E4:E6)</f>
        <v>0.63333333333333341</v>
      </c>
      <c r="F7" s="2">
        <f>SUM(F4:F6)</f>
        <v>39</v>
      </c>
      <c r="G7" s="2">
        <f>SUM(G4:G6)</f>
        <v>4</v>
      </c>
      <c r="H7" s="2">
        <f>SUM(H4:H6)</f>
        <v>31</v>
      </c>
      <c r="I7" s="2">
        <f>SUM(I4:I6)</f>
        <v>5</v>
      </c>
      <c r="J7" s="2">
        <f>SUM(J4:J6)</f>
        <v>79</v>
      </c>
      <c r="K7" s="2">
        <v>18.14</v>
      </c>
      <c r="L7" s="16">
        <v>3.9E-2</v>
      </c>
    </row>
    <row r="8" spans="1:13" ht="0" hidden="1" customHeight="1" x14ac:dyDescent="0.35"/>
    <row r="11" spans="1:13" x14ac:dyDescent="0.35">
      <c r="A11" s="12" t="s">
        <v>1</v>
      </c>
      <c r="B11" s="21" t="s">
        <v>2</v>
      </c>
      <c r="C11" s="22"/>
      <c r="D11" s="23"/>
      <c r="E11" s="24" t="s">
        <v>3</v>
      </c>
      <c r="F11" s="22"/>
      <c r="G11" s="22"/>
      <c r="H11" s="22"/>
      <c r="I11" s="23"/>
      <c r="J11" s="11" t="s">
        <v>1</v>
      </c>
    </row>
    <row r="12" spans="1:13" x14ac:dyDescent="0.35">
      <c r="A12" s="10" t="s">
        <v>18</v>
      </c>
      <c r="B12" s="3" t="s">
        <v>5</v>
      </c>
      <c r="C12" s="3" t="s">
        <v>6</v>
      </c>
      <c r="D12" s="9" t="s">
        <v>7</v>
      </c>
      <c r="E12" s="3" t="s">
        <v>9</v>
      </c>
      <c r="F12" s="3" t="s">
        <v>10</v>
      </c>
      <c r="G12" s="3" t="s">
        <v>11</v>
      </c>
      <c r="H12" s="3" t="s">
        <v>12</v>
      </c>
      <c r="I12" s="8" t="s">
        <v>7</v>
      </c>
      <c r="J12" s="7" t="s">
        <v>13</v>
      </c>
    </row>
    <row r="13" spans="1:13" x14ac:dyDescent="0.35">
      <c r="A13" s="5" t="s">
        <v>19</v>
      </c>
      <c r="B13" s="2">
        <v>24</v>
      </c>
      <c r="C13" s="2">
        <v>1</v>
      </c>
      <c r="D13" s="2">
        <v>25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5">
        <v>0</v>
      </c>
    </row>
    <row r="14" spans="1:13" x14ac:dyDescent="0.35">
      <c r="A14" s="5" t="s">
        <v>20</v>
      </c>
      <c r="B14" s="2">
        <v>17</v>
      </c>
      <c r="C14" s="2">
        <v>4</v>
      </c>
      <c r="D14" s="2">
        <v>21</v>
      </c>
      <c r="E14" s="2">
        <v>3</v>
      </c>
      <c r="F14" s="2">
        <v>1</v>
      </c>
      <c r="G14" s="2">
        <v>7</v>
      </c>
      <c r="H14" s="2">
        <v>3</v>
      </c>
      <c r="I14" s="2">
        <v>14</v>
      </c>
      <c r="J14" s="15">
        <v>0.67</v>
      </c>
      <c r="L14" s="6"/>
    </row>
    <row r="15" spans="1:13" x14ac:dyDescent="0.35">
      <c r="A15" s="5" t="s">
        <v>21</v>
      </c>
      <c r="B15" s="2">
        <v>469</v>
      </c>
      <c r="C15" s="2">
        <v>424</v>
      </c>
      <c r="D15" s="2">
        <v>893</v>
      </c>
      <c r="E15" s="2">
        <v>33</v>
      </c>
      <c r="F15" s="2">
        <v>0</v>
      </c>
      <c r="G15" s="2">
        <v>6</v>
      </c>
      <c r="H15" s="2">
        <v>1</v>
      </c>
      <c r="I15" s="2">
        <v>40</v>
      </c>
      <c r="J15" s="16">
        <v>4.3999999999999997E-2</v>
      </c>
    </row>
    <row r="16" spans="1:13" ht="14.65" customHeight="1" x14ac:dyDescent="0.35">
      <c r="A16" s="4" t="s">
        <v>17</v>
      </c>
      <c r="B16" s="2">
        <v>510</v>
      </c>
      <c r="C16" s="2">
        <v>429</v>
      </c>
      <c r="D16" s="2">
        <v>939</v>
      </c>
      <c r="E16" s="2">
        <v>36</v>
      </c>
      <c r="F16" s="2">
        <v>1</v>
      </c>
      <c r="G16" s="2">
        <v>13</v>
      </c>
      <c r="H16" s="2">
        <v>4</v>
      </c>
      <c r="I16" s="2">
        <v>54</v>
      </c>
      <c r="J16" s="16">
        <v>5.7000000000000002E-2</v>
      </c>
    </row>
    <row r="18" spans="1:1" x14ac:dyDescent="0.35">
      <c r="A18" s="1" t="s">
        <v>22</v>
      </c>
    </row>
    <row r="19" spans="1:1" x14ac:dyDescent="0.35">
      <c r="A19" s="1" t="s">
        <v>23</v>
      </c>
    </row>
  </sheetData>
  <sheetProtection sheet="1" objects="1" scenarios="1"/>
  <mergeCells count="6">
    <mergeCell ref="B1:K1"/>
    <mergeCell ref="L1:M1"/>
    <mergeCell ref="B2:E2"/>
    <mergeCell ref="F2:K2"/>
    <mergeCell ref="B11:D11"/>
    <mergeCell ref="E11:I11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4475-61B7-49BE-ABD5-8DE5601F155A}">
  <dimension ref="A1:A8"/>
  <sheetViews>
    <sheetView workbookViewId="0"/>
  </sheetViews>
  <sheetFormatPr defaultRowHeight="14.5" x14ac:dyDescent="0.35"/>
  <sheetData>
    <row r="1" spans="1:1" x14ac:dyDescent="0.35">
      <c r="A1" t="s">
        <v>24</v>
      </c>
    </row>
    <row r="2" spans="1:1" x14ac:dyDescent="0.35">
      <c r="A2" t="s">
        <v>25</v>
      </c>
    </row>
    <row r="3" spans="1:1" x14ac:dyDescent="0.35">
      <c r="A3" t="s">
        <v>26</v>
      </c>
    </row>
    <row r="4" spans="1:1" x14ac:dyDescent="0.35">
      <c r="A4" t="s">
        <v>27</v>
      </c>
    </row>
    <row r="5" spans="1:1" x14ac:dyDescent="0.35">
      <c r="A5" t="s">
        <v>28</v>
      </c>
    </row>
    <row r="7" spans="1:1" x14ac:dyDescent="0.35">
      <c r="A7" t="s">
        <v>29</v>
      </c>
    </row>
    <row r="8" spans="1:1" x14ac:dyDescent="0.35">
      <c r="A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94D2946041D4A83920240398CE12F" ma:contentTypeVersion="10" ma:contentTypeDescription="Create a new document." ma:contentTypeScope="" ma:versionID="db4dffe0f7b43a2d50bf0c3a74fc0f3b">
  <xsd:schema xmlns:xsd="http://www.w3.org/2001/XMLSchema" xmlns:xs="http://www.w3.org/2001/XMLSchema" xmlns:p="http://schemas.microsoft.com/office/2006/metadata/properties" xmlns:ns2="d20bc6bc-4b40-4881-9473-c7cc0f5641cb" xmlns:ns3="eeac5dc9-af52-456e-aebc-a3c02b4faee0" targetNamespace="http://schemas.microsoft.com/office/2006/metadata/properties" ma:root="true" ma:fieldsID="407480398984ef75061a6c6afa438ad1" ns2:_="" ns3:_="">
    <xsd:import namespace="d20bc6bc-4b40-4881-9473-c7cc0f5641cb"/>
    <xsd:import namespace="eeac5dc9-af52-456e-aebc-a3c02b4fae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bc6bc-4b40-4881-9473-c7cc0f5641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5dc9-af52-456e-aebc-a3c02b4fae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E21C0-0076-4293-9026-217CDDDE26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4C08DC-A24C-45DC-80A1-3F40C64DC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bc6bc-4b40-4881-9473-c7cc0f5641cb"/>
    <ds:schemaRef ds:uri="eeac5dc9-af52-456e-aebc-a3c02b4fa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86C697-6228-4ECB-8314-25CF7B2B8A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 480 Summary</vt:lpstr>
      <vt:lpstr>Data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Ray</dc:creator>
  <cp:keywords/>
  <dc:description/>
  <cp:lastModifiedBy>Will Ray</cp:lastModifiedBy>
  <cp:revision/>
  <dcterms:created xsi:type="dcterms:W3CDTF">2025-08-08T19:58:38Z</dcterms:created>
  <dcterms:modified xsi:type="dcterms:W3CDTF">2025-12-31T20:17:44Z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0x01010050F94D2946041D4A83920240398CE12F</vt:lpwstr>
  </property>
</Properties>
</file>